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cui\Desktop\2026 AFA State Convention\"/>
    </mc:Choice>
  </mc:AlternateContent>
  <xr:revisionPtr revIDLastSave="0" documentId="13_ncr:1_{4B42EAD3-0144-46BB-BB52-AD41FBF15144}" xr6:coauthVersionLast="47" xr6:coauthVersionMax="47" xr10:uidLastSave="{00000000-0000-0000-0000-000000000000}"/>
  <bookViews>
    <workbookView xWindow="-108" yWindow="-108" windowWidth="23256" windowHeight="12456" xr2:uid="{DAD47DD5-2F8F-4E73-83F9-AA5283A1121C}"/>
  </bookViews>
  <sheets>
    <sheet name="Sheet1" sheetId="1" r:id="rId1"/>
  </sheets>
  <definedNames>
    <definedName name="_xlnm.Print_Area" localSheetId="0">Sheet1!$A$1:$K$21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F3" i="1"/>
  <c r="F4" i="1"/>
  <c r="G4" i="1"/>
  <c r="G3" i="1"/>
  <c r="F10" i="1"/>
  <c r="C16" i="1"/>
  <c r="B16" i="1"/>
  <c r="C15" i="1"/>
  <c r="B15" i="1"/>
  <c r="C14" i="1"/>
  <c r="C21" i="1" s="1"/>
  <c r="B14" i="1"/>
  <c r="B21" i="1" s="1"/>
  <c r="C7" i="1"/>
  <c r="B10" i="1"/>
  <c r="C10" i="1" l="1"/>
  <c r="G7" i="1"/>
  <c r="G13" i="1" s="1"/>
  <c r="F7" i="1"/>
  <c r="F13" i="1" s="1"/>
</calcChain>
</file>

<file path=xl/sharedStrings.xml><?xml version="1.0" encoding="utf-8"?>
<sst xmlns="http://schemas.openxmlformats.org/spreadsheetml/2006/main" count="28" uniqueCount="27">
  <si>
    <t>AIR FORCE ASSOCIATION (FLORIDA)</t>
  </si>
  <si>
    <t>INCOME</t>
  </si>
  <si>
    <t>MMA/CD Interest</t>
  </si>
  <si>
    <t>National Support</t>
  </si>
  <si>
    <t>Total Income</t>
  </si>
  <si>
    <t>EXPENSE</t>
  </si>
  <si>
    <t>Web Site</t>
  </si>
  <si>
    <t>Total Expense</t>
  </si>
  <si>
    <t>CD Interest</t>
  </si>
  <si>
    <t>12 MO Cert</t>
  </si>
  <si>
    <t>Maturity Date</t>
  </si>
  <si>
    <t>18 MO Cert</t>
  </si>
  <si>
    <t>Savings</t>
  </si>
  <si>
    <t>Checking</t>
  </si>
  <si>
    <t>Total</t>
  </si>
  <si>
    <t>Total MMA</t>
  </si>
  <si>
    <t>MMA</t>
  </si>
  <si>
    <t>State Administrative Costs</t>
  </si>
  <si>
    <t>Nat'l. Conv. Registration support</t>
  </si>
  <si>
    <t>State Awards</t>
  </si>
  <si>
    <t>State Convention Reimbursement</t>
  </si>
  <si>
    <t>State Convention Support to Hosting Chapter</t>
  </si>
  <si>
    <t>TOY Support</t>
  </si>
  <si>
    <t>Proposed FY 26-27  2027 Budget</t>
  </si>
  <si>
    <t>Approved FY 26-27 2027 Budget</t>
  </si>
  <si>
    <t>Interest Amount (earned between Jan 2026-Jun 2026)</t>
  </si>
  <si>
    <t>Value as of 6/30/2026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</si>
</sst>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$-409]* #,##0.00_);_([$$-409]* \(#,##0.00\);_([$$-409]* &quot;-&quot;??_);_(@_)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 applyAlignment="1">
      <alignment wrapText="1"/>
    </xf>
    <xf numFmtId="43" fontId="0" fillId="0" borderId="0" xfId="1" applyFont="1"/>
    <xf numFmtId="14" fontId="0" fillId="0" borderId="0" xfId="0" applyNumberFormat="1"/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3" fontId="2" fillId="0" borderId="0" xfId="0" applyNumberFormat="1" applyFont="1"/>
    <xf numFmtId="0" fontId="0" fillId="0" borderId="0" xfId="0" applyAlignment="1">
      <alignment wrapText="1"/>
    </xf>
    <xf numFmtId="164" fontId="0" fillId="0" borderId="0" xfId="2" applyNumberFormat="1" applyFont="1" applyFill="1" applyBorder="1" applyAlignment="1">
      <alignment wrapText="1"/>
    </xf>
    <xf numFmtId="43" fontId="2" fillId="0" borderId="0" xfId="0" applyNumberFormat="1" applyFont="1" applyAlignment="1">
      <alignment wrapText="1"/>
    </xf>
    <xf numFmtId="43" fontId="2" fillId="0" borderId="0" xfId="1" applyFont="1" applyFill="1" applyBorder="1" applyAlignment="1">
      <alignment wrapText="1"/>
    </xf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8" fontId="0" fillId="2" borderId="1" xfId="0" applyNumberFormat="1" applyFill="1" applyBorder="1" applyAlignment="1">
      <alignment horizontal="right" wrapText="1"/>
    </xf>
    <xf numFmtId="43" fontId="5" fillId="2" borderId="1" xfId="1" applyFont="1" applyFill="1" applyBorder="1" applyAlignment="1">
      <alignment wrapText="1"/>
    </xf>
    <xf numFmtId="165" fontId="0" fillId="2" borderId="1" xfId="1" applyNumberFormat="1" applyFont="1" applyFill="1" applyBorder="1" applyAlignment="1">
      <alignment wrapText="1"/>
    </xf>
    <xf numFmtId="165" fontId="0" fillId="2" borderId="1" xfId="0" applyNumberFormat="1" applyFill="1" applyBorder="1" applyAlignment="1">
      <alignment wrapText="1"/>
    </xf>
    <xf numFmtId="8" fontId="0" fillId="2" borderId="2" xfId="0" applyNumberFormat="1" applyFill="1" applyBorder="1" applyAlignment="1">
      <alignment horizontal="right" wrapText="1"/>
    </xf>
    <xf numFmtId="165" fontId="5" fillId="2" borderId="1" xfId="0" applyNumberFormat="1" applyFont="1" applyFill="1" applyBorder="1" applyAlignment="1">
      <alignment wrapText="1"/>
    </xf>
    <xf numFmtId="8" fontId="2" fillId="2" borderId="1" xfId="0" applyNumberFormat="1" applyFont="1" applyFill="1" applyBorder="1" applyAlignment="1">
      <alignment horizontal="right" wrapText="1"/>
    </xf>
    <xf numFmtId="165" fontId="2" fillId="2" borderId="1" xfId="0" applyNumberFormat="1" applyFont="1" applyFill="1" applyBorder="1" applyAlignment="1">
      <alignment wrapText="1"/>
    </xf>
    <xf numFmtId="165" fontId="1" fillId="2" borderId="1" xfId="1" applyNumberFormat="1" applyFont="1" applyFill="1" applyBorder="1" applyAlignment="1">
      <alignment wrapText="1"/>
    </xf>
    <xf numFmtId="43" fontId="0" fillId="2" borderId="1" xfId="1" applyFont="1" applyFill="1" applyBorder="1" applyAlignment="1">
      <alignment wrapText="1"/>
    </xf>
    <xf numFmtId="165" fontId="0" fillId="2" borderId="1" xfId="0" applyNumberFormat="1" applyFill="1" applyBorder="1" applyAlignment="1">
      <alignment horizontal="right" wrapText="1"/>
    </xf>
    <xf numFmtId="8" fontId="3" fillId="2" borderId="1" xfId="0" applyNumberFormat="1" applyFont="1" applyFill="1" applyBorder="1" applyAlignment="1">
      <alignment horizontal="right" wrapText="1"/>
    </xf>
    <xf numFmtId="8" fontId="4" fillId="2" borderId="1" xfId="0" applyNumberFormat="1" applyFont="1" applyFill="1" applyBorder="1" applyAlignment="1">
      <alignment horizontal="right" wrapText="1"/>
    </xf>
    <xf numFmtId="165" fontId="2" fillId="2" borderId="1" xfId="1" applyNumberFormat="1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8" fontId="0" fillId="2" borderId="1" xfId="0" applyNumberFormat="1" applyFill="1" applyBorder="1" applyAlignment="1">
      <alignment wrapText="1"/>
    </xf>
    <xf numFmtId="0" fontId="0" fillId="2" borderId="0" xfId="0" applyFill="1"/>
    <xf numFmtId="0" fontId="0" fillId="3" borderId="3" xfId="0" applyFill="1" applyBorder="1" applyAlignment="1">
      <alignment wrapText="1"/>
    </xf>
    <xf numFmtId="165" fontId="0" fillId="3" borderId="3" xfId="1" applyNumberFormat="1" applyFont="1" applyFill="1" applyBorder="1" applyAlignment="1">
      <alignment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C9981-5720-4E90-9CE9-5A86C6F67F5C}">
  <sheetPr>
    <pageSetUpPr fitToPage="1"/>
  </sheetPr>
  <dimension ref="A1:N30"/>
  <sheetViews>
    <sheetView tabSelected="1" zoomScale="115" zoomScaleNormal="115" workbookViewId="0">
      <selection activeCell="A2" sqref="A2"/>
    </sheetView>
  </sheetViews>
  <sheetFormatPr defaultRowHeight="14.4" x14ac:dyDescent="0.3"/>
  <cols>
    <col min="1" max="1" width="21.77734375" customWidth="1"/>
    <col min="2" max="2" width="17" customWidth="1"/>
    <col min="3" max="3" width="16.6640625" customWidth="1"/>
    <col min="4" max="4" width="9.109375" customWidth="1"/>
    <col min="5" max="5" width="12.5546875" customWidth="1"/>
    <col min="6" max="6" width="11.33203125" customWidth="1"/>
    <col min="7" max="7" width="11" customWidth="1"/>
    <col min="8" max="8" width="10.5546875" bestFit="1" customWidth="1"/>
    <col min="10" max="10" width="13.44140625" customWidth="1"/>
    <col min="11" max="11" width="16.33203125" customWidth="1"/>
    <col min="14" max="14" width="10.109375" bestFit="1" customWidth="1"/>
  </cols>
  <sheetData>
    <row r="1" spans="1:14" ht="50.4" customHeight="1" thickBot="1" x14ac:dyDescent="0.35">
      <c r="A1" s="12" t="s">
        <v>0</v>
      </c>
      <c r="C1" s="1"/>
      <c r="D1" s="8"/>
    </row>
    <row r="2" spans="1:14" ht="87" thickBot="1" x14ac:dyDescent="0.35">
      <c r="A2" s="13"/>
      <c r="B2" s="14" t="s">
        <v>23</v>
      </c>
      <c r="C2" s="14" t="s">
        <v>24</v>
      </c>
      <c r="D2" s="4"/>
      <c r="E2" t="s">
        <v>8</v>
      </c>
      <c r="F2" s="4" t="s">
        <v>25</v>
      </c>
      <c r="G2" s="4" t="s">
        <v>26</v>
      </c>
      <c r="H2" s="4" t="s">
        <v>10</v>
      </c>
      <c r="J2" s="4" t="s">
        <v>3</v>
      </c>
    </row>
    <row r="3" spans="1:14" ht="15" thickBot="1" x14ac:dyDescent="0.35">
      <c r="A3" s="15"/>
      <c r="B3" s="15"/>
      <c r="C3" s="15"/>
      <c r="D3" s="8"/>
      <c r="E3" t="s">
        <v>9</v>
      </c>
      <c r="F3" s="2">
        <f>61.45</f>
        <v>61.45</v>
      </c>
      <c r="G3" s="2">
        <f>3315.33</f>
        <v>3315.33</v>
      </c>
      <c r="H3" s="3">
        <v>46435</v>
      </c>
      <c r="J3" s="2">
        <v>2505.6</v>
      </c>
      <c r="K3" s="3">
        <v>45944</v>
      </c>
    </row>
    <row r="4" spans="1:14" ht="15" thickBot="1" x14ac:dyDescent="0.35">
      <c r="A4" s="13" t="s">
        <v>1</v>
      </c>
      <c r="B4" s="15"/>
      <c r="C4" s="15"/>
      <c r="D4" s="8"/>
      <c r="E4" t="s">
        <v>11</v>
      </c>
      <c r="F4" s="2">
        <f>654.2</f>
        <v>654.20000000000005</v>
      </c>
      <c r="G4" s="2">
        <f>36398.35</f>
        <v>36398.35</v>
      </c>
      <c r="H4" s="3">
        <v>46524</v>
      </c>
      <c r="J4" s="2">
        <v>2540.4</v>
      </c>
      <c r="K4" s="3">
        <v>46101</v>
      </c>
    </row>
    <row r="5" spans="1:14" ht="15" thickBot="1" x14ac:dyDescent="0.35">
      <c r="A5" s="15"/>
      <c r="B5" s="16"/>
      <c r="C5" s="17"/>
      <c r="D5" s="8"/>
      <c r="F5" s="2"/>
      <c r="G5" s="2"/>
    </row>
    <row r="6" spans="1:14" ht="15" thickBot="1" x14ac:dyDescent="0.35">
      <c r="A6" s="15" t="s">
        <v>2</v>
      </c>
      <c r="B6" s="16">
        <v>1800</v>
      </c>
      <c r="C6" s="18">
        <v>1800</v>
      </c>
      <c r="D6" s="9"/>
      <c r="F6" s="2"/>
      <c r="G6" s="2"/>
    </row>
    <row r="7" spans="1:14" ht="15" thickBot="1" x14ac:dyDescent="0.35">
      <c r="A7" s="15" t="s">
        <v>3</v>
      </c>
      <c r="B7" s="16">
        <v>5000</v>
      </c>
      <c r="C7" s="18">
        <f>5000</f>
        <v>5000</v>
      </c>
      <c r="D7" s="9"/>
      <c r="E7" s="5" t="s">
        <v>15</v>
      </c>
      <c r="F7" s="2">
        <f>SUM(F3:F6)</f>
        <v>715.65000000000009</v>
      </c>
      <c r="G7" s="2">
        <f>SUM(G3:G6)</f>
        <v>39713.68</v>
      </c>
    </row>
    <row r="8" spans="1:14" ht="15" thickBot="1" x14ac:dyDescent="0.35">
      <c r="A8" s="15"/>
      <c r="B8" s="16"/>
      <c r="C8" s="19"/>
      <c r="D8" s="8"/>
    </row>
    <row r="9" spans="1:14" ht="15" thickBot="1" x14ac:dyDescent="0.35">
      <c r="A9" s="15"/>
      <c r="B9" s="20"/>
      <c r="C9" s="21"/>
      <c r="D9" s="8"/>
      <c r="E9" t="s">
        <v>12</v>
      </c>
      <c r="G9">
        <v>4.6100000000000003</v>
      </c>
    </row>
    <row r="10" spans="1:14" ht="15" thickBot="1" x14ac:dyDescent="0.35">
      <c r="A10" s="13" t="s">
        <v>4</v>
      </c>
      <c r="B10" s="22">
        <f>SUM(B6:B9)</f>
        <v>6800</v>
      </c>
      <c r="C10" s="23">
        <f>SUM(C5:C9)</f>
        <v>6800</v>
      </c>
      <c r="D10" s="10"/>
      <c r="E10" t="s">
        <v>16</v>
      </c>
      <c r="F10">
        <f>31.08</f>
        <v>31.08</v>
      </c>
      <c r="G10" s="2">
        <f>6359.61</f>
        <v>6359.61</v>
      </c>
      <c r="N10" s="2"/>
    </row>
    <row r="11" spans="1:14" ht="15" thickBot="1" x14ac:dyDescent="0.35">
      <c r="A11" s="15"/>
      <c r="B11" s="15"/>
      <c r="C11" s="19"/>
      <c r="D11" s="8"/>
      <c r="E11" t="s">
        <v>13</v>
      </c>
      <c r="G11" s="2">
        <f>18476.75</f>
        <v>18476.75</v>
      </c>
      <c r="N11" s="2"/>
    </row>
    <row r="12" spans="1:14" ht="15" thickBot="1" x14ac:dyDescent="0.35">
      <c r="A12" s="13" t="s">
        <v>5</v>
      </c>
      <c r="B12" s="15"/>
      <c r="C12" s="19"/>
      <c r="D12" s="8"/>
      <c r="N12" s="2"/>
    </row>
    <row r="13" spans="1:14" ht="15" thickBot="1" x14ac:dyDescent="0.35">
      <c r="A13" s="15"/>
      <c r="B13" s="16"/>
      <c r="C13" s="18"/>
      <c r="D13" s="8"/>
      <c r="E13" s="6" t="s">
        <v>14</v>
      </c>
      <c r="F13" s="7">
        <f>SUM(F7:F12)</f>
        <v>746.73000000000013</v>
      </c>
      <c r="G13" s="7">
        <f>SUM(G7:G12)</f>
        <v>64554.65</v>
      </c>
    </row>
    <row r="14" spans="1:14" ht="15" thickBot="1" x14ac:dyDescent="0.35">
      <c r="A14" s="15" t="s">
        <v>19</v>
      </c>
      <c r="B14" s="16">
        <f>2000</f>
        <v>2000</v>
      </c>
      <c r="C14" s="18">
        <f>2000</f>
        <v>2000</v>
      </c>
      <c r="D14" s="8"/>
    </row>
    <row r="15" spans="1:14" ht="29.4" thickBot="1" x14ac:dyDescent="0.35">
      <c r="A15" s="15" t="s">
        <v>20</v>
      </c>
      <c r="B15" s="16">
        <f>1500</f>
        <v>1500</v>
      </c>
      <c r="C15" s="24">
        <f>1500</f>
        <v>1500</v>
      </c>
      <c r="D15" s="8"/>
    </row>
    <row r="16" spans="1:14" ht="43.8" thickBot="1" x14ac:dyDescent="0.35">
      <c r="A16" s="15" t="s">
        <v>21</v>
      </c>
      <c r="B16" s="16">
        <f>700</f>
        <v>700</v>
      </c>
      <c r="C16" s="18">
        <f>700</f>
        <v>700</v>
      </c>
      <c r="D16" s="8"/>
    </row>
    <row r="17" spans="1:4" ht="29.4" thickBot="1" x14ac:dyDescent="0.35">
      <c r="A17" s="15" t="s">
        <v>18</v>
      </c>
      <c r="B17" s="16">
        <v>1200</v>
      </c>
      <c r="C17" s="18">
        <v>1200</v>
      </c>
      <c r="D17" s="8"/>
    </row>
    <row r="18" spans="1:4" ht="29.4" thickBot="1" x14ac:dyDescent="0.35">
      <c r="A18" s="25" t="s">
        <v>17</v>
      </c>
      <c r="B18" s="16">
        <v>200</v>
      </c>
      <c r="C18" s="18">
        <v>200</v>
      </c>
      <c r="D18" s="8"/>
    </row>
    <row r="19" spans="1:4" ht="15" thickBot="1" x14ac:dyDescent="0.35">
      <c r="A19" s="15" t="s">
        <v>6</v>
      </c>
      <c r="B19" s="16">
        <v>200</v>
      </c>
      <c r="C19" s="26">
        <v>0</v>
      </c>
      <c r="D19" s="8"/>
    </row>
    <row r="20" spans="1:4" ht="15" thickBot="1" x14ac:dyDescent="0.35">
      <c r="A20" s="33" t="s">
        <v>22</v>
      </c>
      <c r="B20" s="27"/>
      <c r="C20" s="34">
        <v>3000</v>
      </c>
      <c r="D20" s="8"/>
    </row>
    <row r="21" spans="1:4" ht="15" thickBot="1" x14ac:dyDescent="0.35">
      <c r="A21" s="13" t="s">
        <v>7</v>
      </c>
      <c r="B21" s="28">
        <f>SUM(B14:B20)</f>
        <v>5800</v>
      </c>
      <c r="C21" s="29">
        <f>SUM(C14:C20)</f>
        <v>8600</v>
      </c>
      <c r="D21" s="11"/>
    </row>
    <row r="22" spans="1:4" ht="15" thickBot="1" x14ac:dyDescent="0.35">
      <c r="A22" s="15"/>
      <c r="B22" s="30"/>
      <c r="C22" s="15"/>
      <c r="D22" s="8"/>
    </row>
    <row r="23" spans="1:4" ht="15" thickBot="1" x14ac:dyDescent="0.35">
      <c r="A23" s="15"/>
      <c r="B23" s="31"/>
      <c r="C23" s="15"/>
      <c r="D23" s="8"/>
    </row>
    <row r="24" spans="1:4" ht="15" thickBot="1" x14ac:dyDescent="0.35">
      <c r="A24" s="15"/>
      <c r="B24" s="15"/>
      <c r="C24" s="15"/>
      <c r="D24" s="8"/>
    </row>
    <row r="25" spans="1:4" ht="15" thickBot="1" x14ac:dyDescent="0.35">
      <c r="A25" s="15"/>
      <c r="B25" s="15"/>
      <c r="C25" s="15"/>
      <c r="D25" s="8"/>
    </row>
    <row r="26" spans="1:4" x14ac:dyDescent="0.3">
      <c r="A26" s="32"/>
      <c r="B26" s="32"/>
      <c r="C26" s="32"/>
    </row>
    <row r="27" spans="1:4" x14ac:dyDescent="0.3">
      <c r="A27" s="32"/>
      <c r="B27" s="32"/>
      <c r="C27" s="32"/>
    </row>
    <row r="28" spans="1:4" x14ac:dyDescent="0.3">
      <c r="A28" s="32"/>
      <c r="B28" s="32"/>
      <c r="C28" s="32"/>
    </row>
    <row r="29" spans="1:4" x14ac:dyDescent="0.3">
      <c r="A29" s="32"/>
      <c r="B29" s="32"/>
      <c r="C29" s="32"/>
    </row>
    <row r="30" spans="1:4" x14ac:dyDescent="0.3">
      <c r="A30" s="32"/>
      <c r="B30" s="32"/>
      <c r="C30" s="32"/>
    </row>
  </sheetData>
  <pageMargins left="0.7" right="0.7" top="0.75" bottom="0.75" header="0.3" footer="0.3"/>
  <pageSetup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Carney</dc:creator>
  <cp:lastModifiedBy>Bill Yucuis</cp:lastModifiedBy>
  <cp:lastPrinted>2024-09-12T22:13:09Z</cp:lastPrinted>
  <dcterms:created xsi:type="dcterms:W3CDTF">2024-02-03T05:36:34Z</dcterms:created>
  <dcterms:modified xsi:type="dcterms:W3CDTF">2026-07-19T20:34:40Z</dcterms:modified>
</cp:coreProperties>
</file>